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T:\Quick Stats\Quick Stats 2024\2024.03\"/>
    </mc:Choice>
  </mc:AlternateContent>
  <xr:revisionPtr revIDLastSave="0" documentId="13_ncr:1_{663C49D3-D148-4FDF-816E-06F10A41DE65}" xr6:coauthVersionLast="47" xr6:coauthVersionMax="47" xr10:uidLastSave="{00000000-0000-0000-0000-000000000000}"/>
  <bookViews>
    <workbookView xWindow="-120" yWindow="-120" windowWidth="29040" windowHeight="15840" xr2:uid="{00000000-000D-0000-FFFF-FFFF00000000}"/>
  </bookViews>
  <sheets>
    <sheet name="Initial Claims" sheetId="1" r:id="rId1"/>
    <sheet name="ICChart" sheetId="2" r:id="rId2"/>
  </sheets>
  <definedNames>
    <definedName name="_xlnm.Print_Area" localSheetId="0">'Initial Claims'!$A$1:$AA$23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1" l="1"/>
  <c r="D19" i="1"/>
  <c r="E19" i="1"/>
  <c r="F19" i="1"/>
  <c r="G19" i="1"/>
  <c r="H19" i="1"/>
  <c r="I19" i="1"/>
  <c r="J19" i="1"/>
  <c r="K19" i="1"/>
  <c r="L19" i="1"/>
  <c r="M19" i="1"/>
  <c r="N19" i="1"/>
  <c r="O19" i="1"/>
  <c r="P19" i="1"/>
  <c r="Q19" i="1"/>
  <c r="R19" i="1"/>
  <c r="S19" i="1"/>
  <c r="T19" i="1"/>
  <c r="U19" i="1"/>
  <c r="V19" i="1"/>
  <c r="W19" i="1"/>
  <c r="X19" i="1"/>
  <c r="Y19" i="1"/>
  <c r="C18" i="1"/>
  <c r="D18" i="1"/>
  <c r="E18" i="1"/>
  <c r="F18" i="1"/>
  <c r="G18" i="1"/>
  <c r="H18" i="1"/>
  <c r="I18" i="1"/>
  <c r="J18" i="1"/>
  <c r="K18" i="1"/>
  <c r="L18" i="1"/>
  <c r="M18" i="1"/>
  <c r="N18" i="1"/>
  <c r="O18" i="1"/>
  <c r="P18" i="1"/>
  <c r="Q18" i="1"/>
  <c r="R18" i="1"/>
  <c r="S18" i="1"/>
  <c r="T18" i="1"/>
  <c r="U18" i="1"/>
  <c r="V18" i="1"/>
  <c r="W18" i="1"/>
  <c r="X18" i="1"/>
  <c r="Y18" i="1"/>
  <c r="AA19" i="1"/>
  <c r="AA18" i="1"/>
  <c r="AA17" i="1"/>
  <c r="Z17" i="1" l="1"/>
  <c r="Z19" i="1" l="1"/>
  <c r="Z18" i="1" l="1"/>
  <c r="Y17" i="1"/>
  <c r="F17" i="1" l="1"/>
  <c r="E17" i="1"/>
  <c r="D17" i="1"/>
  <c r="C17" i="1"/>
  <c r="B17" i="1"/>
  <c r="G17" i="1" l="1"/>
  <c r="J17" i="1"/>
  <c r="V17" i="1"/>
  <c r="K17" i="1"/>
  <c r="P17" i="1"/>
  <c r="W17" i="1"/>
  <c r="Q17" i="1"/>
  <c r="L17" i="1"/>
  <c r="R17" i="1"/>
  <c r="X17" i="1"/>
  <c r="H17" i="1"/>
  <c r="T17" i="1"/>
  <c r="N17" i="1"/>
  <c r="S17" i="1"/>
  <c r="M17" i="1"/>
  <c r="I17" i="1"/>
  <c r="O17" i="1"/>
  <c r="U17" i="1"/>
</calcChain>
</file>

<file path=xl/sharedStrings.xml><?xml version="1.0" encoding="utf-8"?>
<sst xmlns="http://schemas.openxmlformats.org/spreadsheetml/2006/main" count="57" uniqueCount="48">
  <si>
    <t>Unemployment Insurance - Quick Statistics</t>
  </si>
  <si>
    <t>Initial Claims</t>
  </si>
  <si>
    <t>Source: ETA 5159</t>
  </si>
  <si>
    <t>Month</t>
  </si>
  <si>
    <t>January</t>
  </si>
  <si>
    <t>February</t>
  </si>
  <si>
    <t>March</t>
  </si>
  <si>
    <t>April</t>
  </si>
  <si>
    <t>May</t>
  </si>
  <si>
    <t>June</t>
  </si>
  <si>
    <t>July</t>
  </si>
  <si>
    <t>August</t>
  </si>
  <si>
    <t>September</t>
  </si>
  <si>
    <t>October</t>
  </si>
  <si>
    <t>November</t>
  </si>
  <si>
    <t>December</t>
  </si>
  <si>
    <t>CY Total</t>
  </si>
  <si>
    <t>SFY Total</t>
  </si>
  <si>
    <t>FFY Total</t>
  </si>
  <si>
    <r>
      <t>CY</t>
    </r>
    <r>
      <rPr>
        <sz val="10"/>
        <rFont val="Arial"/>
        <family val="2"/>
      </rPr>
      <t xml:space="preserve">= Calendar Year (Jan-Dec); </t>
    </r>
    <r>
      <rPr>
        <b/>
        <sz val="10"/>
        <rFont val="Arial"/>
        <family val="2"/>
      </rPr>
      <t>SFY</t>
    </r>
    <r>
      <rPr>
        <sz val="10"/>
        <rFont val="Arial"/>
        <family val="2"/>
      </rPr>
      <t xml:space="preserve"> = State Fiscal Year (Jul-Jun); </t>
    </r>
    <r>
      <rPr>
        <b/>
        <sz val="10"/>
        <rFont val="Arial"/>
        <family val="2"/>
      </rPr>
      <t>FFY</t>
    </r>
    <r>
      <rPr>
        <sz val="10"/>
        <rFont val="Arial"/>
        <family val="2"/>
      </rPr>
      <t xml:space="preserve"> = Federal Fiscal Year (Oct-Sep)</t>
    </r>
  </si>
  <si>
    <r>
      <t>∙</t>
    </r>
    <r>
      <rPr>
        <sz val="10"/>
        <rFont val="Arial"/>
        <family val="2"/>
      </rPr>
      <t xml:space="preserve"> The data provided is the number of Unemployment Insurance (UI) Initial Claim counts, which includes New and Additional Claims. A "New Claim" is the first claim for a benefit year period, which is 12 months. An individual would only have one new claim during a benefit year period. Additional Claim is when another claim is filed during the same benefit year and there is intervening work between the current claim and the previous claim. For example, an individual files a new claim, goes back to work, gets laid off and files another claim before the benefit year period of the first claim expires. An individual can have multiple additional claims during the same benefit year if they meet eligibility requirements. These figures include only Regular UI, and exclude any Federal/Military claims and extensions.</t>
    </r>
  </si>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</sst>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name val="Arial"/>
    </font>
    <font>
      <b/>
      <i/>
      <sz val="12"/>
      <name val="Arial"/>
      <family val="2"/>
    </font>
    <font>
      <b/>
      <sz val="10"/>
      <name val="Arial"/>
      <family val="2"/>
    </font>
    <font>
      <sz val="10"/>
      <name val="Arial"/>
      <family val="2"/>
    </font>
    <font>
      <b/>
      <sz val="14"/>
      <name val="Arial"/>
      <family val="2"/>
    </font>
    <font>
      <b/>
      <sz val="15"/>
      <color theme="3"/>
      <name val="Calibri"/>
      <family val="2"/>
      <scheme val="minor"/>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s>
  <cellStyleXfs count="2">
    <xf numFmtId="0" fontId="0" fillId="0" borderId="0"/>
    <xf numFmtId="0" fontId="5" fillId="0" borderId="7" applyNumberFormat="0" applyFill="0" applyAlignment="0" applyProtection="0"/>
  </cellStyleXfs>
  <cellXfs count="30">
    <xf numFmtId="0" fontId="0" fillId="0" borderId="0" xfId="0"/>
    <xf numFmtId="0" fontId="0" fillId="0" borderId="1" xfId="0" applyBorder="1"/>
    <xf numFmtId="0" fontId="2" fillId="0" borderId="1" xfId="0" applyFont="1" applyBorder="1"/>
    <xf numFmtId="0" fontId="3" fillId="0" borderId="0" xfId="0" applyFont="1"/>
    <xf numFmtId="3" fontId="3" fillId="0" borderId="2" xfId="0" applyNumberFormat="1" applyFont="1" applyBorder="1" applyAlignment="1">
      <alignment horizontal="right" wrapText="1"/>
    </xf>
    <xf numFmtId="3" fontId="3" fillId="0" borderId="2" xfId="0" applyNumberFormat="1" applyFont="1" applyBorder="1"/>
    <xf numFmtId="0" fontId="2" fillId="0" borderId="0" xfId="0" applyFont="1" applyAlignment="1">
      <alignment horizontal="left"/>
    </xf>
    <xf numFmtId="0" fontId="3" fillId="0" borderId="0" xfId="0" applyFont="1" applyAlignment="1">
      <alignment horizontal="left"/>
    </xf>
    <xf numFmtId="0" fontId="1" fillId="0" borderId="0" xfId="0" applyFont="1"/>
    <xf numFmtId="3" fontId="3" fillId="0" borderId="4" xfId="0" applyNumberFormat="1" applyFont="1" applyBorder="1"/>
    <xf numFmtId="3" fontId="3" fillId="0" borderId="3" xfId="0" applyNumberFormat="1" applyFont="1" applyBorder="1" applyAlignment="1">
      <alignment horizontal="right" wrapText="1"/>
    </xf>
    <xf numFmtId="3" fontId="3" fillId="0" borderId="3" xfId="0" applyNumberFormat="1" applyFont="1" applyBorder="1"/>
    <xf numFmtId="0" fontId="0" fillId="0" borderId="1" xfId="0" applyBorder="1" applyAlignment="1">
      <alignment horizontal="right"/>
    </xf>
    <xf numFmtId="3" fontId="0" fillId="0" borderId="2" xfId="0" applyNumberFormat="1" applyBorder="1"/>
    <xf numFmtId="3" fontId="0" fillId="0" borderId="6" xfId="0" applyNumberFormat="1" applyBorder="1"/>
    <xf numFmtId="3" fontId="3" fillId="0" borderId="5" xfId="0" applyNumberFormat="1" applyFont="1" applyBorder="1"/>
    <xf numFmtId="0" fontId="5" fillId="0" borderId="7" xfId="1"/>
    <xf numFmtId="0" fontId="2" fillId="0" borderId="8" xfId="0" applyFont="1" applyBorder="1"/>
    <xf numFmtId="0" fontId="2" fillId="0" borderId="9" xfId="0" applyFont="1" applyBorder="1"/>
    <xf numFmtId="0" fontId="2" fillId="0" borderId="10" xfId="0" applyFont="1" applyBorder="1"/>
    <xf numFmtId="3" fontId="0" fillId="0" borderId="11" xfId="0" applyNumberFormat="1" applyBorder="1"/>
    <xf numFmtId="3" fontId="0" fillId="0" borderId="12" xfId="0" applyNumberFormat="1" applyBorder="1"/>
    <xf numFmtId="3" fontId="0" fillId="0" borderId="13" xfId="0" applyNumberFormat="1" applyBorder="1"/>
    <xf numFmtId="0" fontId="2" fillId="0" borderId="4" xfId="0" applyFont="1" applyBorder="1" applyAlignment="1">
      <alignment horizontal="center"/>
    </xf>
    <xf numFmtId="0" fontId="2" fillId="0" borderId="14" xfId="0" applyFont="1" applyBorder="1" applyAlignment="1">
      <alignment horizontal="center"/>
    </xf>
    <xf numFmtId="0" fontId="2" fillId="0" borderId="15" xfId="0" applyFont="1" applyBorder="1"/>
    <xf numFmtId="3" fontId="3" fillId="0" borderId="6" xfId="0" applyNumberFormat="1" applyFont="1" applyBorder="1"/>
    <xf numFmtId="3" fontId="0" fillId="0" borderId="11" xfId="0" applyNumberFormat="1" applyBorder="1" applyAlignment="1">
      <alignment horizontal="right"/>
    </xf>
    <xf numFmtId="3" fontId="0" fillId="0" borderId="12" xfId="0" applyNumberFormat="1" applyBorder="1" applyAlignment="1">
      <alignment horizontal="right"/>
    </xf>
    <xf numFmtId="0" fontId="4" fillId="0" borderId="0" xfId="0" applyFont="1" applyAlignment="1">
      <alignment horizontal="left" vertical="center" wrapText="1"/>
    </xf>
  </cellXfs>
  <cellStyles count="2">
    <cellStyle name="Heading 1" xfId="1" builtinId="16"/>
    <cellStyle name="Normal" xfId="0" builtinId="0"/>
  </cellStyles>
  <dxfs count="27">
    <dxf>
      <font>
        <condense val="0"/>
        <extend val="0"/>
        <color indexed="9"/>
      </font>
    </dxf>
    <dxf>
      <font>
        <condense val="0"/>
        <extend val="0"/>
        <color indexed="9"/>
      </font>
    </dxf>
    <dxf>
      <numFmt numFmtId="3" formatCode="#,##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family val="2"/>
        <scheme val="none"/>
      </font>
      <numFmt numFmtId="3" formatCode="#,##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0"/>
        <color auto="1"/>
        <name val="Arial"/>
        <family val="2"/>
        <scheme val="none"/>
      </font>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dxf>
    <dxf>
      <border outline="0">
        <bottom style="thin">
          <color indexed="64"/>
        </bottom>
      </border>
    </dxf>
    <dxf>
      <font>
        <b/>
        <i val="0"/>
        <strike val="0"/>
        <condense val="0"/>
        <extend val="0"/>
        <outline val="0"/>
        <shadow val="0"/>
        <u val="none"/>
        <vertAlign val="baseline"/>
        <sz val="10"/>
        <color auto="1"/>
        <name val="Arial"/>
        <family val="2"/>
        <scheme val="none"/>
      </font>
      <alignment horizontal="center" vertical="bottom"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587C"/>
      <color rgb="FF00A9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8330</xdr:rowOff>
    </xdr:from>
    <xdr:to>
      <xdr:col>1</xdr:col>
      <xdr:colOff>708660</xdr:colOff>
      <xdr:row>0</xdr:row>
      <xdr:rowOff>601269</xdr:rowOff>
    </xdr:to>
    <xdr:pic>
      <xdr:nvPicPr>
        <xdr:cNvPr id="2" name="Picture 1" descr="EDD Employment Development Department State of California Logo">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8330"/>
          <a:ext cx="1623060" cy="592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11114</xdr:rowOff>
    </xdr:from>
    <xdr:to>
      <xdr:col>2</xdr:col>
      <xdr:colOff>388620</xdr:colOff>
      <xdr:row>0</xdr:row>
      <xdr:rowOff>598485</xdr:rowOff>
    </xdr:to>
    <xdr:pic>
      <xdr:nvPicPr>
        <xdr:cNvPr id="2" name="Picture 1" descr="EDD Employment Development Department State of California 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11114"/>
          <a:ext cx="1607820" cy="587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609599</xdr:rowOff>
    </xdr:from>
    <xdr:to>
      <xdr:col>13</xdr:col>
      <xdr:colOff>592050</xdr:colOff>
      <xdr:row>32</xdr:row>
      <xdr:rowOff>142875</xdr:rowOff>
    </xdr:to>
    <xdr:pic>
      <xdr:nvPicPr>
        <xdr:cNvPr id="5" name="Picture 4" descr="Initial Claims Chart by Volume from January 1999 to January 2024">
          <a:extLst>
            <a:ext uri="{FF2B5EF4-FFF2-40B4-BE49-F238E27FC236}">
              <a16:creationId xmlns:a16="http://schemas.microsoft.com/office/drawing/2014/main" id="{21BAD034-2B1A-2749-B2AE-D4F84F2FD633}"/>
            </a:ext>
          </a:extLst>
        </xdr:cNvPr>
        <xdr:cNvPicPr>
          <a:picLocks noChangeAspect="1"/>
        </xdr:cNvPicPr>
      </xdr:nvPicPr>
      <xdr:blipFill>
        <a:blip xmlns:r="http://schemas.openxmlformats.org/officeDocument/2006/relationships" r:embed="rId2"/>
        <a:stretch>
          <a:fillRect/>
        </a:stretch>
      </xdr:blipFill>
      <xdr:spPr>
        <a:xfrm>
          <a:off x="0" y="609599"/>
          <a:ext cx="8516850" cy="516255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339AA3-D344-47F3-AFBF-6C15C40CACDC}" name="qsuiClaimsFiled" displayName="qsuiClaimsFiled" ref="A4:AA19" totalsRowShown="0" headerRowDxfId="26" dataDxfId="24" headerRowBorderDxfId="25" tableBorderDxfId="23">
  <autoFilter ref="A4:AA19" xr:uid="{17339AA3-D344-47F3-AFBF-6C15C40CACDC}">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autoFilter>
  <tableColumns count="27">
    <tableColumn id="1" xr3:uid="{850D5383-1291-4043-9581-4E181E73E8FC}" name="Month" dataDxfId="22"/>
    <tableColumn id="2" xr3:uid="{11700644-21BF-49A0-8F33-FEBA68655A49}" name="1999"/>
    <tableColumn id="3" xr3:uid="{115C42E4-9071-4E6B-9196-2275A3B36736}" name="2000"/>
    <tableColumn id="4" xr3:uid="{4316B682-1B5F-4CC6-B15B-BBDEA33BCCC1}" name="2001"/>
    <tableColumn id="5" xr3:uid="{04CF27DC-E3A9-407E-805E-086F31720E2F}" name="2002"/>
    <tableColumn id="6" xr3:uid="{578EB192-9230-4339-B0C3-B1EAF0AD4F02}" name="2003"/>
    <tableColumn id="7" xr3:uid="{E1706E99-EA8E-4143-BECF-32829773AB15}" name="2004" dataDxfId="21"/>
    <tableColumn id="8" xr3:uid="{FB6BCA61-61AF-47C2-AB6C-11A508A25F59}" name="2005" dataDxfId="20"/>
    <tableColumn id="9" xr3:uid="{1F741084-3A20-47CF-9497-D725087E864A}" name="2006" dataDxfId="19"/>
    <tableColumn id="10" xr3:uid="{DAC891DE-0C3F-443E-BC7E-BA734733DFF6}" name="2007" dataDxfId="18"/>
    <tableColumn id="11" xr3:uid="{C4D43179-A82E-433C-9B0B-62BAA2ED9119}" name="2008" dataDxfId="17"/>
    <tableColumn id="12" xr3:uid="{66C65AB1-8035-44F3-A20D-DE5D5BDF4BD8}" name="2009" dataDxfId="16"/>
    <tableColumn id="13" xr3:uid="{6C8B78C1-9B34-46DA-A5E7-B8256E600DE8}" name="2010" dataDxfId="15"/>
    <tableColumn id="14" xr3:uid="{DCCBDF21-7414-4D3D-9164-3B97B8C506A0}" name="2011" dataDxfId="14"/>
    <tableColumn id="15" xr3:uid="{83883DF4-A972-4782-8700-CD2171522AE3}" name="2012" dataDxfId="13"/>
    <tableColumn id="16" xr3:uid="{5BB82DFA-D391-4E25-9902-2C333259B57C}" name="2013" dataDxfId="12"/>
    <tableColumn id="17" xr3:uid="{B1FF73A6-AE88-47B9-A321-2FD29E0ADD92}" name="2014" dataDxfId="11"/>
    <tableColumn id="18" xr3:uid="{00D7CF45-0F30-4C1C-B362-63E1B761F50E}" name="2015" dataDxfId="10"/>
    <tableColumn id="19" xr3:uid="{3F68F142-8E56-4374-B61F-8805D3E93694}" name="2016" dataDxfId="9"/>
    <tableColumn id="20" xr3:uid="{98A89423-23C4-44BF-9A7D-60806B30C861}" name="2017" dataDxfId="8"/>
    <tableColumn id="21" xr3:uid="{2FD15865-1572-46F3-A0A0-53CEA8343DC7}" name="2018" dataDxfId="7"/>
    <tableColumn id="22" xr3:uid="{55425150-BA58-4CA9-8010-9B7BD92D37EC}" name="2019" dataDxfId="6"/>
    <tableColumn id="23" xr3:uid="{8ABE027A-CD2D-4249-BCE6-094197E50093}" name="2020" dataDxfId="5"/>
    <tableColumn id="24" xr3:uid="{D90662E5-D5EA-4A61-A432-7B842FA3D8D7}" name="2021" dataDxfId="4"/>
    <tableColumn id="25" xr3:uid="{04F618C3-0727-4A51-A1A5-6FBFFF864F70}" name="2022" dataDxfId="3"/>
    <tableColumn id="26" xr3:uid="{2DAB123B-3ECB-4030-A15E-110A57D01217}" name="2023"/>
    <tableColumn id="27" xr3:uid="{D9D1C464-1EF6-456C-9AAB-E5A6D9133DF5}" name="2024" dataDxfId="2"/>
  </tableColumns>
  <tableStyleInfo showFirstColumn="1"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A35"/>
  <sheetViews>
    <sheetView tabSelected="1" view="pageBreakPreview" zoomScaleNormal="100" zoomScaleSheetLayoutView="100" workbookViewId="0">
      <pane xSplit="1" topLeftCell="B1" activePane="topRight" state="frozen"/>
      <selection activeCell="N32" sqref="N32"/>
      <selection pane="topRight"/>
    </sheetView>
  </sheetViews>
  <sheetFormatPr defaultColWidth="9.140625" defaultRowHeight="12.75" x14ac:dyDescent="0.2"/>
  <cols>
    <col min="1" max="1" width="13.7109375" style="3" customWidth="1"/>
    <col min="2" max="2" width="10.7109375" style="3" customWidth="1"/>
    <col min="3" max="11" width="10.7109375" customWidth="1"/>
    <col min="12" max="12" width="11.85546875" customWidth="1"/>
    <col min="13" max="13" width="11.140625" bestFit="1" customWidth="1"/>
    <col min="14" max="21" width="10.140625" customWidth="1"/>
    <col min="22" max="22" width="9.5703125" customWidth="1"/>
    <col min="23" max="23" width="11.7109375" customWidth="1"/>
    <col min="26" max="26" width="11.140625" bestFit="1" customWidth="1"/>
    <col min="27" max="27" width="10.85546875" customWidth="1"/>
  </cols>
  <sheetData>
    <row r="1" spans="1:27" s="1" customFormat="1" ht="48" customHeight="1" thickBot="1" x14ac:dyDescent="0.35">
      <c r="C1" s="16" t="s">
        <v>0</v>
      </c>
      <c r="D1" s="16"/>
      <c r="E1" s="16"/>
      <c r="F1" s="16"/>
      <c r="G1" s="16"/>
      <c r="X1" s="12"/>
      <c r="Y1" s="12"/>
      <c r="Z1" s="12" t="s">
        <v>2</v>
      </c>
    </row>
    <row r="2" spans="1:27" ht="13.5" thickTop="1" x14ac:dyDescent="0.2">
      <c r="A2"/>
      <c r="B2"/>
    </row>
    <row r="3" spans="1:27" x14ac:dyDescent="0.2">
      <c r="A3" s="2" t="s">
        <v>1</v>
      </c>
      <c r="B3" s="2"/>
      <c r="C3" s="2"/>
      <c r="D3" s="3"/>
      <c r="E3" s="3"/>
      <c r="F3" s="3"/>
      <c r="G3" s="3"/>
      <c r="H3" s="3"/>
      <c r="I3" s="3"/>
      <c r="J3" s="3"/>
      <c r="K3" s="3"/>
      <c r="L3" s="3"/>
    </row>
    <row r="4" spans="1:27" x14ac:dyDescent="0.2">
      <c r="A4" s="19" t="s">
        <v>3</v>
      </c>
      <c r="B4" s="23" t="s">
        <v>21</v>
      </c>
      <c r="C4" s="23" t="s">
        <v>22</v>
      </c>
      <c r="D4" s="23" t="s">
        <v>23</v>
      </c>
      <c r="E4" s="23" t="s">
        <v>24</v>
      </c>
      <c r="F4" s="23" t="s">
        <v>25</v>
      </c>
      <c r="G4" s="23" t="s">
        <v>26</v>
      </c>
      <c r="H4" s="23" t="s">
        <v>27</v>
      </c>
      <c r="I4" s="23" t="s">
        <v>28</v>
      </c>
      <c r="J4" s="23" t="s">
        <v>29</v>
      </c>
      <c r="K4" s="23" t="s">
        <v>30</v>
      </c>
      <c r="L4" s="23" t="s">
        <v>31</v>
      </c>
      <c r="M4" s="23" t="s">
        <v>32</v>
      </c>
      <c r="N4" s="23" t="s">
        <v>33</v>
      </c>
      <c r="O4" s="23" t="s">
        <v>34</v>
      </c>
      <c r="P4" s="23" t="s">
        <v>35</v>
      </c>
      <c r="Q4" s="23" t="s">
        <v>36</v>
      </c>
      <c r="R4" s="23" t="s">
        <v>37</v>
      </c>
      <c r="S4" s="23" t="s">
        <v>38</v>
      </c>
      <c r="T4" s="23" t="s">
        <v>39</v>
      </c>
      <c r="U4" s="23" t="s">
        <v>40</v>
      </c>
      <c r="V4" s="23" t="s">
        <v>41</v>
      </c>
      <c r="W4" s="23" t="s">
        <v>42</v>
      </c>
      <c r="X4" s="23" t="s">
        <v>43</v>
      </c>
      <c r="Y4" s="23" t="s">
        <v>44</v>
      </c>
      <c r="Z4" s="23" t="s">
        <v>45</v>
      </c>
      <c r="AA4" s="24" t="s">
        <v>46</v>
      </c>
    </row>
    <row r="5" spans="1:27" x14ac:dyDescent="0.2">
      <c r="A5" s="17" t="s">
        <v>4</v>
      </c>
      <c r="B5" s="4">
        <v>234102</v>
      </c>
      <c r="C5" s="4">
        <v>227365</v>
      </c>
      <c r="D5" s="4">
        <v>234287</v>
      </c>
      <c r="E5" s="4">
        <v>339820</v>
      </c>
      <c r="F5" s="4">
        <v>302588</v>
      </c>
      <c r="G5" s="4">
        <v>238913</v>
      </c>
      <c r="H5" s="5">
        <v>232040</v>
      </c>
      <c r="I5" s="5">
        <v>203306</v>
      </c>
      <c r="J5" s="5">
        <v>223020</v>
      </c>
      <c r="K5" s="5">
        <v>261961</v>
      </c>
      <c r="L5" s="5">
        <v>363367</v>
      </c>
      <c r="M5" s="5">
        <v>375795</v>
      </c>
      <c r="N5" s="5">
        <v>315606</v>
      </c>
      <c r="O5" s="5">
        <v>305011</v>
      </c>
      <c r="P5" s="5">
        <v>290008</v>
      </c>
      <c r="Q5" s="5">
        <v>300546</v>
      </c>
      <c r="R5" s="5">
        <v>239200</v>
      </c>
      <c r="S5" s="5">
        <v>238406</v>
      </c>
      <c r="T5" s="5">
        <v>241626</v>
      </c>
      <c r="U5" s="5">
        <v>236303</v>
      </c>
      <c r="V5" s="5">
        <v>227864</v>
      </c>
      <c r="W5" s="5">
        <v>222158</v>
      </c>
      <c r="X5" s="5">
        <v>506052</v>
      </c>
      <c r="Y5" s="5">
        <v>245818</v>
      </c>
      <c r="Z5" s="13">
        <v>244336</v>
      </c>
      <c r="AA5" s="20">
        <v>227155</v>
      </c>
    </row>
    <row r="6" spans="1:27" x14ac:dyDescent="0.2">
      <c r="A6" s="17" t="s">
        <v>5</v>
      </c>
      <c r="B6" s="4">
        <v>246611</v>
      </c>
      <c r="C6" s="4">
        <v>238284</v>
      </c>
      <c r="D6" s="4">
        <v>226427</v>
      </c>
      <c r="E6" s="4">
        <v>241496</v>
      </c>
      <c r="F6" s="4">
        <v>247636</v>
      </c>
      <c r="G6" s="4">
        <v>212921</v>
      </c>
      <c r="H6" s="5">
        <v>192678</v>
      </c>
      <c r="I6" s="5">
        <v>160137</v>
      </c>
      <c r="J6" s="5">
        <v>178323</v>
      </c>
      <c r="K6" s="5">
        <v>213591</v>
      </c>
      <c r="L6" s="5">
        <v>322724</v>
      </c>
      <c r="M6" s="5">
        <v>298478</v>
      </c>
      <c r="N6" s="5">
        <v>263505</v>
      </c>
      <c r="O6" s="5">
        <v>254961</v>
      </c>
      <c r="P6" s="5">
        <v>234183</v>
      </c>
      <c r="Q6" s="5">
        <v>253300</v>
      </c>
      <c r="R6" s="5">
        <v>198193</v>
      </c>
      <c r="S6" s="5">
        <v>193461</v>
      </c>
      <c r="T6" s="5">
        <v>188529</v>
      </c>
      <c r="U6" s="5">
        <v>155227</v>
      </c>
      <c r="V6" s="5">
        <v>166184</v>
      </c>
      <c r="W6" s="5">
        <v>161349</v>
      </c>
      <c r="X6" s="5">
        <v>463206</v>
      </c>
      <c r="Y6" s="5">
        <v>173043</v>
      </c>
      <c r="Z6" s="13">
        <v>182611</v>
      </c>
      <c r="AA6" s="20">
        <v>186708</v>
      </c>
    </row>
    <row r="7" spans="1:27" x14ac:dyDescent="0.2">
      <c r="A7" s="17" t="s">
        <v>6</v>
      </c>
      <c r="B7" s="4">
        <v>239040</v>
      </c>
      <c r="C7" s="4">
        <v>213519</v>
      </c>
      <c r="D7" s="4">
        <v>228324</v>
      </c>
      <c r="E7" s="4">
        <v>243862</v>
      </c>
      <c r="F7" s="4">
        <v>234667</v>
      </c>
      <c r="G7" s="4">
        <v>212986</v>
      </c>
      <c r="H7" s="5">
        <v>197999</v>
      </c>
      <c r="I7" s="5">
        <v>186512</v>
      </c>
      <c r="J7" s="5">
        <v>182477</v>
      </c>
      <c r="K7" s="5">
        <v>201504</v>
      </c>
      <c r="L7" s="5">
        <v>327215</v>
      </c>
      <c r="M7" s="5">
        <v>320885</v>
      </c>
      <c r="N7" s="5">
        <v>285902</v>
      </c>
      <c r="O7" s="5">
        <v>238149</v>
      </c>
      <c r="P7" s="5">
        <v>219763</v>
      </c>
      <c r="Q7" s="5">
        <v>245061</v>
      </c>
      <c r="R7" s="5">
        <v>189420</v>
      </c>
      <c r="S7" s="5">
        <v>196707</v>
      </c>
      <c r="T7" s="5">
        <v>186064</v>
      </c>
      <c r="U7" s="5">
        <v>176923</v>
      </c>
      <c r="V7" s="5">
        <v>169402</v>
      </c>
      <c r="W7" s="5">
        <v>1654010</v>
      </c>
      <c r="X7" s="5">
        <v>384748</v>
      </c>
      <c r="Y7" s="5">
        <v>190772</v>
      </c>
      <c r="Z7" s="13">
        <v>200596</v>
      </c>
      <c r="AA7" s="27">
        <v>186135</v>
      </c>
    </row>
    <row r="8" spans="1:27" x14ac:dyDescent="0.2">
      <c r="A8" s="17" t="s">
        <v>7</v>
      </c>
      <c r="B8" s="4">
        <v>215169</v>
      </c>
      <c r="C8" s="4">
        <v>167425</v>
      </c>
      <c r="D8" s="4">
        <v>212781</v>
      </c>
      <c r="E8" s="4">
        <v>268700</v>
      </c>
      <c r="F8" s="4">
        <v>276561</v>
      </c>
      <c r="G8" s="5">
        <v>219127</v>
      </c>
      <c r="H8" s="5">
        <v>190003</v>
      </c>
      <c r="I8" s="5">
        <v>177745</v>
      </c>
      <c r="J8" s="5">
        <v>186152</v>
      </c>
      <c r="K8" s="5">
        <v>236112</v>
      </c>
      <c r="L8" s="5">
        <v>336317</v>
      </c>
      <c r="M8" s="5">
        <v>349026</v>
      </c>
      <c r="N8" s="5">
        <v>283730</v>
      </c>
      <c r="O8" s="5">
        <v>252699</v>
      </c>
      <c r="P8" s="5">
        <v>225171</v>
      </c>
      <c r="Q8" s="5">
        <v>279963</v>
      </c>
      <c r="R8" s="5">
        <v>215537</v>
      </c>
      <c r="S8" s="5">
        <v>196427</v>
      </c>
      <c r="T8" s="5">
        <v>182438</v>
      </c>
      <c r="U8" s="5">
        <v>180154</v>
      </c>
      <c r="V8" s="5">
        <v>177476</v>
      </c>
      <c r="W8" s="5">
        <v>2354590</v>
      </c>
      <c r="X8" s="5">
        <v>312777</v>
      </c>
      <c r="Y8" s="5">
        <v>186127</v>
      </c>
      <c r="Z8" s="13">
        <v>189467</v>
      </c>
      <c r="AA8" s="27" t="s">
        <v>47</v>
      </c>
    </row>
    <row r="9" spans="1:27" x14ac:dyDescent="0.2">
      <c r="A9" s="17" t="s">
        <v>8</v>
      </c>
      <c r="B9" s="4">
        <v>191771</v>
      </c>
      <c r="C9" s="4">
        <v>198644</v>
      </c>
      <c r="D9" s="4">
        <v>233297</v>
      </c>
      <c r="E9" s="4">
        <v>245179</v>
      </c>
      <c r="F9" s="4">
        <v>234383</v>
      </c>
      <c r="G9" s="5">
        <v>175135</v>
      </c>
      <c r="H9" s="5">
        <v>168682</v>
      </c>
      <c r="I9" s="5">
        <v>174640</v>
      </c>
      <c r="J9" s="5">
        <v>184060</v>
      </c>
      <c r="K9" s="5">
        <v>204436</v>
      </c>
      <c r="L9" s="5">
        <v>270259</v>
      </c>
      <c r="M9" s="5">
        <v>291288</v>
      </c>
      <c r="N9" s="5">
        <v>258060</v>
      </c>
      <c r="O9" s="5">
        <v>254830</v>
      </c>
      <c r="P9" s="5">
        <v>235240</v>
      </c>
      <c r="Q9" s="5">
        <v>228860</v>
      </c>
      <c r="R9" s="5">
        <v>173189</v>
      </c>
      <c r="S9" s="5">
        <v>181290</v>
      </c>
      <c r="T9" s="5">
        <v>177941</v>
      </c>
      <c r="U9" s="5">
        <v>175056</v>
      </c>
      <c r="V9" s="5">
        <v>165668</v>
      </c>
      <c r="W9" s="5">
        <v>1001409</v>
      </c>
      <c r="X9" s="5">
        <v>298334</v>
      </c>
      <c r="Y9" s="5">
        <v>190638</v>
      </c>
      <c r="Z9" s="13">
        <v>197748</v>
      </c>
      <c r="AA9" s="27" t="s">
        <v>47</v>
      </c>
    </row>
    <row r="10" spans="1:27" x14ac:dyDescent="0.2">
      <c r="A10" s="17" t="s">
        <v>9</v>
      </c>
      <c r="B10" s="4">
        <v>220317</v>
      </c>
      <c r="C10" s="4">
        <v>209388</v>
      </c>
      <c r="D10" s="4">
        <v>221855</v>
      </c>
      <c r="E10" s="4">
        <v>223905</v>
      </c>
      <c r="F10" s="4">
        <v>243902</v>
      </c>
      <c r="G10" s="5">
        <v>212211</v>
      </c>
      <c r="H10" s="5">
        <v>182042</v>
      </c>
      <c r="I10" s="5">
        <v>174839</v>
      </c>
      <c r="J10" s="5">
        <v>185261</v>
      </c>
      <c r="K10" s="5">
        <v>223559</v>
      </c>
      <c r="L10" s="5">
        <v>336995</v>
      </c>
      <c r="M10" s="5">
        <v>339478</v>
      </c>
      <c r="N10" s="5">
        <v>314735</v>
      </c>
      <c r="O10" s="5">
        <v>268326</v>
      </c>
      <c r="P10" s="5">
        <v>225003</v>
      </c>
      <c r="Q10" s="5">
        <v>251475</v>
      </c>
      <c r="R10" s="5">
        <v>204232</v>
      </c>
      <c r="S10" s="5">
        <v>208785.9</v>
      </c>
      <c r="T10" s="5">
        <v>190918</v>
      </c>
      <c r="U10" s="5">
        <v>172920</v>
      </c>
      <c r="V10" s="5">
        <v>171149</v>
      </c>
      <c r="W10" s="5">
        <v>1153480</v>
      </c>
      <c r="X10" s="5">
        <v>254295</v>
      </c>
      <c r="Y10" s="5">
        <v>207877</v>
      </c>
      <c r="Z10" s="13">
        <v>205897</v>
      </c>
      <c r="AA10" s="27" t="s">
        <v>47</v>
      </c>
    </row>
    <row r="11" spans="1:27" x14ac:dyDescent="0.2">
      <c r="A11" s="17" t="s">
        <v>10</v>
      </c>
      <c r="B11" s="4">
        <v>204189</v>
      </c>
      <c r="C11" s="4">
        <v>183084</v>
      </c>
      <c r="D11" s="4">
        <v>225807</v>
      </c>
      <c r="E11" s="4">
        <v>263372</v>
      </c>
      <c r="F11" s="4">
        <v>265443</v>
      </c>
      <c r="G11" s="5">
        <v>201957</v>
      </c>
      <c r="H11" s="5">
        <v>163532</v>
      </c>
      <c r="I11" s="5">
        <v>169519</v>
      </c>
      <c r="J11" s="5">
        <v>189336</v>
      </c>
      <c r="K11" s="5">
        <v>266931</v>
      </c>
      <c r="L11" s="5">
        <v>352561</v>
      </c>
      <c r="M11" s="5">
        <v>339181</v>
      </c>
      <c r="N11" s="5">
        <v>273249</v>
      </c>
      <c r="O11" s="5">
        <v>258130</v>
      </c>
      <c r="P11" s="5">
        <v>244713</v>
      </c>
      <c r="Q11" s="5">
        <v>247115</v>
      </c>
      <c r="R11" s="5">
        <v>214067</v>
      </c>
      <c r="S11" s="5">
        <v>179184</v>
      </c>
      <c r="T11" s="5">
        <v>182860</v>
      </c>
      <c r="U11" s="5">
        <v>173212.79999999999</v>
      </c>
      <c r="V11" s="5">
        <v>174565</v>
      </c>
      <c r="W11" s="5">
        <v>1155937</v>
      </c>
      <c r="X11" s="5">
        <v>266244</v>
      </c>
      <c r="Y11" s="5">
        <v>177963</v>
      </c>
      <c r="Z11" s="13">
        <v>197475</v>
      </c>
      <c r="AA11" s="27" t="s">
        <v>47</v>
      </c>
    </row>
    <row r="12" spans="1:27" x14ac:dyDescent="0.2">
      <c r="A12" s="17" t="s">
        <v>11</v>
      </c>
      <c r="B12" s="4">
        <v>193442</v>
      </c>
      <c r="C12" s="4">
        <v>189340</v>
      </c>
      <c r="D12" s="4">
        <v>227456</v>
      </c>
      <c r="E12" s="4">
        <v>227386</v>
      </c>
      <c r="F12" s="4">
        <v>206708</v>
      </c>
      <c r="G12" s="5">
        <v>180898</v>
      </c>
      <c r="H12" s="5">
        <v>163337</v>
      </c>
      <c r="I12" s="5">
        <v>171236</v>
      </c>
      <c r="J12" s="5">
        <v>184416</v>
      </c>
      <c r="K12" s="5">
        <v>227653</v>
      </c>
      <c r="L12" s="5">
        <v>280287</v>
      </c>
      <c r="M12" s="5">
        <v>293979</v>
      </c>
      <c r="N12" s="5">
        <v>262376</v>
      </c>
      <c r="O12" s="5">
        <v>244177</v>
      </c>
      <c r="P12" s="5">
        <v>213801</v>
      </c>
      <c r="Q12" s="5">
        <v>205678</v>
      </c>
      <c r="R12" s="5">
        <v>181893</v>
      </c>
      <c r="S12" s="5">
        <v>189163</v>
      </c>
      <c r="T12" s="5">
        <v>172244</v>
      </c>
      <c r="U12" s="5">
        <v>160965</v>
      </c>
      <c r="V12" s="5">
        <v>155475</v>
      </c>
      <c r="W12" s="5">
        <v>881693</v>
      </c>
      <c r="X12" s="5">
        <v>278694</v>
      </c>
      <c r="Y12" s="5">
        <v>172544</v>
      </c>
      <c r="Z12" s="13">
        <v>174848</v>
      </c>
      <c r="AA12" s="27" t="s">
        <v>47</v>
      </c>
    </row>
    <row r="13" spans="1:27" x14ac:dyDescent="0.2">
      <c r="A13" s="17" t="s">
        <v>12</v>
      </c>
      <c r="B13" s="4">
        <v>184795</v>
      </c>
      <c r="C13" s="4">
        <v>168108</v>
      </c>
      <c r="D13" s="4">
        <v>202291</v>
      </c>
      <c r="E13" s="4">
        <v>213485</v>
      </c>
      <c r="F13" s="4">
        <v>214184</v>
      </c>
      <c r="G13" s="5">
        <v>177124</v>
      </c>
      <c r="H13" s="5">
        <v>154040</v>
      </c>
      <c r="I13" s="5">
        <v>148617</v>
      </c>
      <c r="J13" s="5">
        <v>155790</v>
      </c>
      <c r="K13" s="5">
        <v>224953</v>
      </c>
      <c r="L13" s="5">
        <v>298986</v>
      </c>
      <c r="M13" s="5">
        <v>285991</v>
      </c>
      <c r="N13" s="5">
        <v>239485</v>
      </c>
      <c r="O13" s="5">
        <v>200592</v>
      </c>
      <c r="P13" s="5">
        <v>139240</v>
      </c>
      <c r="Q13" s="5">
        <v>192728</v>
      </c>
      <c r="R13" s="5">
        <v>177334</v>
      </c>
      <c r="S13" s="5">
        <v>163591</v>
      </c>
      <c r="T13" s="5">
        <v>152720</v>
      </c>
      <c r="U13" s="5">
        <v>134915</v>
      </c>
      <c r="V13" s="5">
        <v>144626</v>
      </c>
      <c r="W13" s="5">
        <v>902627</v>
      </c>
      <c r="X13" s="5">
        <v>278170</v>
      </c>
      <c r="Y13" s="5">
        <v>150430</v>
      </c>
      <c r="Z13" s="13">
        <v>154765</v>
      </c>
      <c r="AA13" s="27" t="s">
        <v>47</v>
      </c>
    </row>
    <row r="14" spans="1:27" x14ac:dyDescent="0.2">
      <c r="A14" s="17" t="s">
        <v>13</v>
      </c>
      <c r="B14" s="4">
        <v>200966</v>
      </c>
      <c r="C14" s="4">
        <v>209046</v>
      </c>
      <c r="D14" s="4">
        <v>290179</v>
      </c>
      <c r="E14" s="4">
        <v>280619</v>
      </c>
      <c r="F14" s="4">
        <v>270168</v>
      </c>
      <c r="G14" s="5">
        <v>195495</v>
      </c>
      <c r="H14" s="5">
        <v>161013</v>
      </c>
      <c r="I14" s="5">
        <v>177365</v>
      </c>
      <c r="J14" s="5">
        <v>216791</v>
      </c>
      <c r="K14" s="5">
        <v>289594</v>
      </c>
      <c r="L14" s="5">
        <v>319008</v>
      </c>
      <c r="M14" s="5">
        <v>287643</v>
      </c>
      <c r="N14" s="5">
        <v>267980</v>
      </c>
      <c r="O14" s="5">
        <v>255021</v>
      </c>
      <c r="P14" s="5">
        <v>323811</v>
      </c>
      <c r="Q14" s="5">
        <v>226179</v>
      </c>
      <c r="R14" s="5">
        <v>196942</v>
      </c>
      <c r="S14" s="5">
        <v>193085.8</v>
      </c>
      <c r="T14" s="5">
        <v>189583</v>
      </c>
      <c r="U14" s="5">
        <v>180666</v>
      </c>
      <c r="V14" s="5">
        <v>175585</v>
      </c>
      <c r="W14" s="5">
        <v>691313</v>
      </c>
      <c r="X14" s="5">
        <v>271921</v>
      </c>
      <c r="Y14" s="5">
        <v>170266</v>
      </c>
      <c r="Z14" s="13">
        <v>187325</v>
      </c>
      <c r="AA14" s="27" t="s">
        <v>47</v>
      </c>
    </row>
    <row r="15" spans="1:27" x14ac:dyDescent="0.2">
      <c r="A15" s="17" t="s">
        <v>14</v>
      </c>
      <c r="B15" s="4">
        <v>249267</v>
      </c>
      <c r="C15" s="4">
        <v>230656</v>
      </c>
      <c r="D15" s="4">
        <v>270530</v>
      </c>
      <c r="E15" s="4">
        <v>252436</v>
      </c>
      <c r="F15" s="4">
        <v>220988</v>
      </c>
      <c r="G15" s="5">
        <v>211673</v>
      </c>
      <c r="H15" s="5">
        <v>179593</v>
      </c>
      <c r="I15" s="5">
        <v>194699</v>
      </c>
      <c r="J15" s="5">
        <v>219151</v>
      </c>
      <c r="K15" s="5">
        <v>292913</v>
      </c>
      <c r="L15" s="5">
        <v>300164</v>
      </c>
      <c r="M15" s="5">
        <v>305008</v>
      </c>
      <c r="N15" s="5">
        <v>278977</v>
      </c>
      <c r="O15" s="5">
        <v>241371</v>
      </c>
      <c r="P15" s="5">
        <v>278854</v>
      </c>
      <c r="Q15" s="5">
        <v>203538</v>
      </c>
      <c r="R15" s="5">
        <v>192031</v>
      </c>
      <c r="S15" s="5">
        <v>205788</v>
      </c>
      <c r="T15" s="5">
        <v>200609</v>
      </c>
      <c r="U15" s="5">
        <v>184996</v>
      </c>
      <c r="V15" s="5">
        <v>178216</v>
      </c>
      <c r="W15" s="5">
        <v>673481</v>
      </c>
      <c r="X15" s="5">
        <v>234790</v>
      </c>
      <c r="Y15" s="5">
        <v>191538</v>
      </c>
      <c r="Z15" s="13">
        <v>198078</v>
      </c>
      <c r="AA15" s="27" t="s">
        <v>47</v>
      </c>
    </row>
    <row r="16" spans="1:27" ht="13.5" thickBot="1" x14ac:dyDescent="0.25">
      <c r="A16" s="18" t="s">
        <v>15</v>
      </c>
      <c r="B16" s="10">
        <v>216808</v>
      </c>
      <c r="C16" s="10">
        <v>200895</v>
      </c>
      <c r="D16" s="10">
        <v>208749</v>
      </c>
      <c r="E16" s="10">
        <v>264057</v>
      </c>
      <c r="F16" s="10">
        <v>237389</v>
      </c>
      <c r="G16" s="11">
        <v>225503</v>
      </c>
      <c r="H16" s="11">
        <v>187582</v>
      </c>
      <c r="I16" s="11">
        <v>196954</v>
      </c>
      <c r="J16" s="11">
        <v>214371</v>
      </c>
      <c r="K16" s="11">
        <v>356558</v>
      </c>
      <c r="L16" s="11">
        <v>331315</v>
      </c>
      <c r="M16" s="11">
        <v>355398</v>
      </c>
      <c r="N16" s="11">
        <v>281142</v>
      </c>
      <c r="O16" s="11">
        <v>242431</v>
      </c>
      <c r="P16" s="11">
        <v>310075</v>
      </c>
      <c r="Q16" s="11">
        <v>246132</v>
      </c>
      <c r="R16" s="11">
        <v>236318</v>
      </c>
      <c r="S16" s="11">
        <v>208877</v>
      </c>
      <c r="T16" s="11">
        <v>184472</v>
      </c>
      <c r="U16" s="11">
        <v>192677</v>
      </c>
      <c r="V16" s="11">
        <v>198750</v>
      </c>
      <c r="W16" s="11">
        <v>782058</v>
      </c>
      <c r="X16" s="11">
        <v>237737</v>
      </c>
      <c r="Y16" s="11">
        <v>193838</v>
      </c>
      <c r="Z16" s="14">
        <v>191953</v>
      </c>
      <c r="AA16" s="28" t="s">
        <v>47</v>
      </c>
    </row>
    <row r="17" spans="1:27" ht="13.5" thickTop="1" x14ac:dyDescent="0.2">
      <c r="A17" s="19" t="s">
        <v>16</v>
      </c>
      <c r="B17" s="9">
        <f t="shared" ref="B17:I17" si="0">SUM(B5:B16)</f>
        <v>2596477</v>
      </c>
      <c r="C17" s="9">
        <f t="shared" si="0"/>
        <v>2435754</v>
      </c>
      <c r="D17" s="9">
        <f t="shared" si="0"/>
        <v>2781983</v>
      </c>
      <c r="E17" s="9">
        <f t="shared" si="0"/>
        <v>3064317</v>
      </c>
      <c r="F17" s="9">
        <f t="shared" si="0"/>
        <v>2954617</v>
      </c>
      <c r="G17" s="9">
        <f t="shared" si="0"/>
        <v>2463943</v>
      </c>
      <c r="H17" s="9">
        <f t="shared" si="0"/>
        <v>2172541</v>
      </c>
      <c r="I17" s="9">
        <f t="shared" si="0"/>
        <v>2135569</v>
      </c>
      <c r="J17" s="9">
        <f t="shared" ref="J17:U17" si="1">SUM(J5:J16)</f>
        <v>2319148</v>
      </c>
      <c r="K17" s="9">
        <f t="shared" si="1"/>
        <v>2999765</v>
      </c>
      <c r="L17" s="9">
        <f t="shared" si="1"/>
        <v>3839198</v>
      </c>
      <c r="M17" s="9">
        <f t="shared" si="1"/>
        <v>3842150</v>
      </c>
      <c r="N17" s="9">
        <f t="shared" si="1"/>
        <v>3324747</v>
      </c>
      <c r="O17" s="9">
        <f t="shared" si="1"/>
        <v>3015698</v>
      </c>
      <c r="P17" s="9">
        <f t="shared" si="1"/>
        <v>2939862</v>
      </c>
      <c r="Q17" s="9">
        <f t="shared" si="1"/>
        <v>2880575</v>
      </c>
      <c r="R17" s="9">
        <f t="shared" si="1"/>
        <v>2418356</v>
      </c>
      <c r="S17" s="9">
        <f t="shared" si="1"/>
        <v>2354765.7000000002</v>
      </c>
      <c r="T17" s="9">
        <f t="shared" si="1"/>
        <v>2250004</v>
      </c>
      <c r="U17" s="9">
        <f t="shared" si="1"/>
        <v>2124014.7999999998</v>
      </c>
      <c r="V17" s="9">
        <f t="shared" ref="V17:AA17" si="2">SUM(V5:V16)</f>
        <v>2104960</v>
      </c>
      <c r="W17" s="9">
        <f t="shared" si="2"/>
        <v>11634105</v>
      </c>
      <c r="X17" s="9">
        <f t="shared" si="2"/>
        <v>3786968</v>
      </c>
      <c r="Y17" s="9">
        <f t="shared" si="2"/>
        <v>2250854</v>
      </c>
      <c r="Z17" s="15">
        <f t="shared" si="2"/>
        <v>2325099</v>
      </c>
      <c r="AA17" s="22">
        <f t="shared" si="2"/>
        <v>599998</v>
      </c>
    </row>
    <row r="18" spans="1:27" x14ac:dyDescent="0.2">
      <c r="A18" s="17" t="s">
        <v>17</v>
      </c>
      <c r="B18" s="5">
        <v>2689701</v>
      </c>
      <c r="C18" s="5">
        <f t="shared" ref="C18:S18" si="3">SUM(B11:B16, C5:C10)</f>
        <v>2504092</v>
      </c>
      <c r="D18" s="5">
        <f t="shared" si="3"/>
        <v>2538100</v>
      </c>
      <c r="E18" s="5">
        <f t="shared" si="3"/>
        <v>2987974</v>
      </c>
      <c r="F18" s="5">
        <f t="shared" si="3"/>
        <v>3041092</v>
      </c>
      <c r="G18" s="5">
        <f t="shared" si="3"/>
        <v>2686173</v>
      </c>
      <c r="H18" s="5">
        <f t="shared" si="3"/>
        <v>2356094</v>
      </c>
      <c r="I18" s="5">
        <f t="shared" si="3"/>
        <v>2086276</v>
      </c>
      <c r="J18" s="5">
        <f t="shared" si="3"/>
        <v>2197683</v>
      </c>
      <c r="K18" s="5">
        <f t="shared" si="3"/>
        <v>2521018</v>
      </c>
      <c r="L18" s="5">
        <f t="shared" si="3"/>
        <v>3615479</v>
      </c>
      <c r="M18" s="5">
        <f t="shared" si="3"/>
        <v>3857271</v>
      </c>
      <c r="N18" s="5">
        <f t="shared" si="3"/>
        <v>3588738</v>
      </c>
      <c r="O18" s="5">
        <f t="shared" si="3"/>
        <v>3177185</v>
      </c>
      <c r="P18" s="5">
        <f t="shared" si="3"/>
        <v>2871090</v>
      </c>
      <c r="Q18" s="5">
        <f t="shared" si="3"/>
        <v>3069699</v>
      </c>
      <c r="R18" s="5">
        <f t="shared" si="3"/>
        <v>2541141</v>
      </c>
      <c r="S18" s="5">
        <f t="shared" si="3"/>
        <v>2413661.9</v>
      </c>
      <c r="T18" s="5">
        <f t="shared" ref="T18:W18" si="4">SUM(S11:S16, T5:T10)</f>
        <v>2307204.7999999998</v>
      </c>
      <c r="U18" s="5">
        <f t="shared" si="4"/>
        <v>2179071</v>
      </c>
      <c r="V18" s="5">
        <f t="shared" si="4"/>
        <v>2105174.7999999998</v>
      </c>
      <c r="W18" s="5">
        <f t="shared" si="4"/>
        <v>7574213</v>
      </c>
      <c r="X18" s="5">
        <f t="shared" ref="X18:Y18" si="5">SUM(W11:W16, X5:X10)</f>
        <v>7306521</v>
      </c>
      <c r="Y18" s="5">
        <f t="shared" si="5"/>
        <v>2761831</v>
      </c>
      <c r="Z18" s="5">
        <f>SUM(Y11:Y16, Z5:Z10)</f>
        <v>2277234</v>
      </c>
      <c r="AA18" s="20">
        <f>SUM(Z11:Z16,AA5:AA10)</f>
        <v>1704442</v>
      </c>
    </row>
    <row r="19" spans="1:27" x14ac:dyDescent="0.2">
      <c r="A19" s="25" t="s">
        <v>18</v>
      </c>
      <c r="B19" s="26">
        <v>2664407</v>
      </c>
      <c r="C19" s="26">
        <f t="shared" ref="C19:Y19" si="6">SUM(B14:B16,C5:C13)</f>
        <v>2462198</v>
      </c>
      <c r="D19" s="26">
        <f t="shared" si="6"/>
        <v>2653122</v>
      </c>
      <c r="E19" s="26">
        <f t="shared" si="6"/>
        <v>3036663</v>
      </c>
      <c r="F19" s="26">
        <f t="shared" si="6"/>
        <v>3023184</v>
      </c>
      <c r="G19" s="26">
        <f t="shared" si="6"/>
        <v>2559817</v>
      </c>
      <c r="H19" s="26">
        <f t="shared" si="6"/>
        <v>2277024</v>
      </c>
      <c r="I19" s="26">
        <f t="shared" si="6"/>
        <v>2094739</v>
      </c>
      <c r="J19" s="26">
        <f t="shared" si="6"/>
        <v>2237853</v>
      </c>
      <c r="K19" s="26">
        <f t="shared" si="6"/>
        <v>2711013</v>
      </c>
      <c r="L19" s="26">
        <f t="shared" si="6"/>
        <v>3827776</v>
      </c>
      <c r="M19" s="26">
        <f t="shared" si="6"/>
        <v>3844588</v>
      </c>
      <c r="N19" s="26">
        <f t="shared" si="6"/>
        <v>3444697</v>
      </c>
      <c r="O19" s="26">
        <f t="shared" si="6"/>
        <v>3104974</v>
      </c>
      <c r="P19" s="26">
        <f t="shared" si="6"/>
        <v>2765945</v>
      </c>
      <c r="Q19" s="26">
        <f t="shared" si="6"/>
        <v>3117466</v>
      </c>
      <c r="R19" s="26">
        <f t="shared" si="6"/>
        <v>2468914</v>
      </c>
      <c r="S19" s="26">
        <f t="shared" si="6"/>
        <v>2372305.9</v>
      </c>
      <c r="T19" s="26">
        <f t="shared" si="6"/>
        <v>2283090.7999999998</v>
      </c>
      <c r="U19" s="26">
        <f t="shared" si="6"/>
        <v>2140339.7999999998</v>
      </c>
      <c r="V19" s="26">
        <f t="shared" si="6"/>
        <v>2110748</v>
      </c>
      <c r="W19" s="26">
        <f t="shared" si="6"/>
        <v>10039804</v>
      </c>
      <c r="X19" s="26">
        <f t="shared" si="6"/>
        <v>5189372</v>
      </c>
      <c r="Y19" s="26">
        <f t="shared" si="6"/>
        <v>2439660</v>
      </c>
      <c r="Z19" s="26">
        <f>SUM(Y14:Y16,Z5:Z13)</f>
        <v>2303385</v>
      </c>
      <c r="AA19" s="21">
        <f>SUM(Z14:Z16,AA5:AA13)</f>
        <v>1177354</v>
      </c>
    </row>
    <row r="20" spans="1:27" x14ac:dyDescent="0.2">
      <c r="C20" s="3"/>
      <c r="D20" s="3"/>
      <c r="E20" s="3"/>
      <c r="F20" s="3"/>
      <c r="G20" s="3"/>
      <c r="H20" s="3"/>
      <c r="I20" s="3"/>
      <c r="J20" s="3"/>
      <c r="K20" s="3"/>
      <c r="L20" s="3"/>
    </row>
    <row r="21" spans="1:27" x14ac:dyDescent="0.2">
      <c r="A21" s="6" t="s">
        <v>19</v>
      </c>
      <c r="B21" s="7"/>
      <c r="C21" s="7"/>
      <c r="D21" s="7"/>
      <c r="E21" s="7"/>
      <c r="F21" s="7"/>
      <c r="G21" s="7"/>
      <c r="H21" s="7"/>
      <c r="I21" s="7"/>
      <c r="J21" s="7"/>
      <c r="K21" s="7"/>
      <c r="L21" s="7"/>
    </row>
    <row r="23" spans="1:27" ht="59.25" customHeight="1" x14ac:dyDescent="0.2">
      <c r="A23" s="29" t="s">
        <v>20</v>
      </c>
      <c r="B23" s="29"/>
      <c r="C23" s="29"/>
      <c r="D23" s="29"/>
      <c r="E23" s="29"/>
      <c r="F23" s="29"/>
      <c r="G23" s="29"/>
      <c r="H23" s="29"/>
      <c r="I23" s="29"/>
      <c r="J23" s="29"/>
      <c r="K23" s="29"/>
      <c r="L23" s="29"/>
      <c r="M23" s="29"/>
      <c r="N23" s="29"/>
      <c r="O23" s="29"/>
      <c r="P23" s="29"/>
      <c r="Q23" s="29"/>
      <c r="R23" s="29"/>
      <c r="S23" s="29"/>
      <c r="T23" s="29"/>
      <c r="U23" s="29"/>
    </row>
    <row r="29" spans="1:27" x14ac:dyDescent="0.2">
      <c r="C29" s="3"/>
      <c r="D29" s="3"/>
      <c r="E29" s="3"/>
      <c r="F29" s="3"/>
      <c r="G29" s="3"/>
      <c r="H29" s="3"/>
      <c r="I29" s="3"/>
      <c r="J29" s="3"/>
      <c r="K29" s="3"/>
      <c r="L29" s="3"/>
      <c r="M29" s="3"/>
    </row>
    <row r="30" spans="1:27" x14ac:dyDescent="0.2">
      <c r="C30" s="3"/>
      <c r="D30" s="3"/>
      <c r="E30" s="3"/>
      <c r="F30" s="3"/>
      <c r="G30" s="3"/>
      <c r="H30" s="3"/>
      <c r="I30" s="3"/>
      <c r="J30" s="3"/>
      <c r="K30" s="3"/>
      <c r="L30" s="3"/>
      <c r="M30" s="3"/>
    </row>
    <row r="31" spans="1:27" x14ac:dyDescent="0.2">
      <c r="C31" s="3"/>
      <c r="D31" s="3"/>
      <c r="E31" s="3"/>
      <c r="F31" s="3"/>
      <c r="G31" s="3"/>
      <c r="H31" s="3"/>
      <c r="I31" s="3"/>
      <c r="J31" s="3"/>
      <c r="K31" s="3"/>
      <c r="L31" s="3"/>
      <c r="M31" s="3"/>
    </row>
    <row r="32" spans="1:27" x14ac:dyDescent="0.2">
      <c r="C32" s="3"/>
      <c r="D32" s="3"/>
      <c r="E32" s="3"/>
      <c r="F32" s="3"/>
      <c r="G32" s="3"/>
      <c r="H32" s="3"/>
      <c r="I32" s="3"/>
      <c r="J32" s="3"/>
      <c r="K32" s="3"/>
      <c r="L32" s="3"/>
      <c r="M32" s="3"/>
    </row>
    <row r="33" spans="3:13" x14ac:dyDescent="0.2">
      <c r="C33" s="3"/>
      <c r="D33" s="3"/>
      <c r="E33" s="3"/>
      <c r="F33" s="3"/>
      <c r="G33" s="3"/>
      <c r="H33" s="3"/>
      <c r="I33" s="3"/>
      <c r="J33" s="3"/>
      <c r="K33" s="3"/>
      <c r="L33" s="3"/>
      <c r="M33" s="3"/>
    </row>
    <row r="34" spans="3:13" x14ac:dyDescent="0.2">
      <c r="C34" s="3"/>
      <c r="D34" s="3"/>
      <c r="E34" s="3"/>
      <c r="F34" s="3"/>
      <c r="G34" s="3"/>
      <c r="H34" s="3"/>
      <c r="I34" s="3"/>
      <c r="J34" s="3"/>
      <c r="K34" s="3"/>
      <c r="L34" s="3"/>
      <c r="M34" s="3"/>
    </row>
    <row r="35" spans="3:13" x14ac:dyDescent="0.2">
      <c r="C35" s="3"/>
      <c r="D35" s="3"/>
      <c r="E35" s="3"/>
      <c r="F35" s="3"/>
      <c r="G35" s="3"/>
      <c r="H35" s="3"/>
      <c r="I35" s="3"/>
      <c r="J35" s="3"/>
      <c r="K35" s="3"/>
      <c r="L35" s="3"/>
      <c r="M35" s="3"/>
    </row>
  </sheetData>
  <mergeCells count="1">
    <mergeCell ref="A23:U23"/>
  </mergeCells>
  <conditionalFormatting sqref="C18:Z18">
    <cfRule type="cellIs" dxfId="1" priority="2" stopIfTrue="1" operator="equal">
      <formula>0</formula>
    </cfRule>
  </conditionalFormatting>
  <conditionalFormatting sqref="O5:Y16">
    <cfRule type="cellIs" dxfId="0" priority="1" stopIfTrue="1" operator="equal">
      <formula>0</formula>
    </cfRule>
  </conditionalFormatting>
  <pageMargins left="0.75" right="0.5" top="1" bottom="1" header="0.5" footer="0.5"/>
  <pageSetup scale="43" orientation="landscape" r:id="rId1"/>
  <headerFooter alignWithMargins="0"/>
  <ignoredErrors>
    <ignoredError sqref="C18:AA18 C19:AA19" formulaRang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D1"/>
  <sheetViews>
    <sheetView view="pageBreakPreview" zoomScaleNormal="100" zoomScaleSheetLayoutView="100" workbookViewId="0"/>
  </sheetViews>
  <sheetFormatPr defaultRowHeight="12.75" x14ac:dyDescent="0.2"/>
  <sheetData>
    <row r="1" spans="4:4" ht="48" customHeight="1" x14ac:dyDescent="0.2">
      <c r="D1" s="8" t="s">
        <v>0</v>
      </c>
    </row>
  </sheetData>
  <pageMargins left="0.75" right="0.25" top="1" bottom="1" header="0.5" footer="0.5"/>
  <pageSetup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Initial Claims</vt:lpstr>
      <vt:lpstr>ICChart</vt:lpstr>
      <vt:lpstr>'Initial Claims'!Print_Area</vt:lpstr>
    </vt:vector>
  </TitlesOfParts>
  <Company>Employment Development Department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qsui-Claims_Filed</dc:title>
  <dc:creator>Pinson, Adam@EDD</dc:creator>
  <cp:lastModifiedBy>Navarro, Alexa@EDD</cp:lastModifiedBy>
  <cp:lastPrinted>2022-12-20T22:45:35Z</cp:lastPrinted>
  <dcterms:created xsi:type="dcterms:W3CDTF">2021-07-29T15:35:22Z</dcterms:created>
  <dcterms:modified xsi:type="dcterms:W3CDTF">2024-04-25T22:10:17Z</dcterms:modified>
</cp:coreProperties>
</file>